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и документы\На сайт\за 11 міс\"/>
    </mc:Choice>
  </mc:AlternateContent>
  <xr:revisionPtr revIDLastSave="0" documentId="13_ncr:1_{F5147DDF-8085-4AF0-BF51-44BB62AF3B2E}" xr6:coauthVersionLast="47" xr6:coauthVersionMax="47" xr10:uidLastSave="{00000000-0000-0000-0000-000000000000}"/>
  <bookViews>
    <workbookView xWindow="-120" yWindow="-120" windowWidth="21840" windowHeight="13020" xr2:uid="{F3A39A28-F988-4E12-8836-69617156928C}"/>
  </bookViews>
  <sheets>
    <sheet name="Лист1" sheetId="1" r:id="rId1"/>
  </sheets>
  <definedNames>
    <definedName name="_xlnm.Print_Titles" localSheetId="0">Лист1!$7:$7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2" i="1" l="1"/>
  <c r="J31" i="1"/>
  <c r="J30" i="1"/>
  <c r="J28" i="1"/>
  <c r="J26" i="1"/>
  <c r="J22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</calcChain>
</file>

<file path=xl/sharedStrings.xml><?xml version="1.0" encoding="utf-8"?>
<sst xmlns="http://schemas.openxmlformats.org/spreadsheetml/2006/main" count="85" uniqueCount="62">
  <si>
    <t>КМБ</t>
  </si>
  <si>
    <t>ККД</t>
  </si>
  <si>
    <t>Поч.річн. план</t>
  </si>
  <si>
    <t>Уточн.річн. план</t>
  </si>
  <si>
    <t>1854300000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</si>
  <si>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</si>
  <si>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</si>
  <si>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</si>
  <si>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</si>
  <si>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</si>
  <si>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</si>
  <si>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24062100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</si>
  <si>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</si>
  <si>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</si>
  <si>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</si>
  <si>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</si>
  <si>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</si>
  <si>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</si>
  <si>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</si>
  <si>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</si>
  <si>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</si>
  <si>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25020100</t>
  </si>
  <si>
    <t>Благодійні внески, гранти та дарунки</t>
  </si>
  <si>
    <t>25020200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</si>
  <si>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</si>
  <si>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</si>
  <si>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</si>
  <si>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</si>
  <si>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</si>
  <si>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</si>
  <si>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</si>
  <si>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41033900</t>
  </si>
  <si>
    <t>Освітня субвенція з державного бюджету місцевим бюджетам</t>
  </si>
  <si>
    <t>41034700</t>
  </si>
  <si>
    <t>Субвенція з державного бюджету місцевим бюджетам на реалізацію проектів (об`єктів, заходів), спрямованих на ліквідацію наслідків збройної агресії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</si>
  <si>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</si>
  <si>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</si>
  <si>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41037400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</si>
  <si>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</si>
  <si>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</si>
  <si>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</si>
  <si>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41051100</t>
  </si>
  <si>
    <t>Субвенція з місцевого бюджету за рахунок залишку коштів освітньої субвенції, що утворився на початок бюджетного періоду</t>
  </si>
  <si>
    <t>41053600</t>
  </si>
  <si>
    <t>Субвенція з місцевого бюджету на здійснення природоохоронних заходів</t>
  </si>
  <si>
    <t>41053900</t>
  </si>
  <si>
    <t>Інші субвенції з місцевого бюджету</t>
  </si>
  <si>
    <t>41059100</t>
  </si>
  <si>
    <t>Субвенція з місцевого бюджету на реалізацію проектів (об`єктів, заходів), спрямованих на ліквідацію наслідків збройної агресії, за рахунок відповідної субвенції з державного бюджету</t>
  </si>
  <si>
    <t>50110000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</si>
  <si>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</si>
  <si>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 xml:space="preserve"> </t>
  </si>
  <si>
    <t xml:space="preserve">Усього ( без урахування трансфертів) </t>
  </si>
  <si>
    <t xml:space="preserve">Усього </t>
  </si>
  <si>
    <t xml:space="preserve">Факт за 11 міс. 2025 </t>
  </si>
  <si>
    <t>Факт за 11 міс. 2024</t>
  </si>
  <si>
    <t>Відхилення (+/-)</t>
  </si>
  <si>
    <t>% до факту 2024</t>
  </si>
  <si>
    <t>ДОХОДИ</t>
  </si>
  <si>
    <t>Аналіз виконання плану по доходах по Лебединській МТГ станом на 30.11.2025</t>
  </si>
  <si>
    <t>(спеціальний фонд)</t>
  </si>
  <si>
    <t>(грн.)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</si>
</sst>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1" fillId="0" borderId="0" xfId="0" applyNumberFormat="1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FADB0B-DF49-4013-945A-BE463BF7D67F}">
  <sheetPr>
    <pageSetUpPr fitToPage="1"/>
  </sheetPr>
  <dimension ref="A1:J32"/>
  <sheetViews>
    <sheetView tabSelected="1" topLeftCell="B1" workbookViewId="0">
      <selection activeCell="B5" sqref="B5:J5"/>
    </sheetView>
  </sheetViews>
  <sheetFormatPr defaultRowHeight="12.75" x14ac:dyDescent="0.2"/>
  <cols>
    <col min="1" max="1" width="0" hidden="1" customWidth="1"/>
    <col min="2" max="3" width="12.28515625" style="13" customWidth="1"/>
    <col min="4" max="4" width="53.140625" style="3" customWidth="1"/>
    <col min="5" max="6" width="16" style="4" customWidth="1"/>
    <col min="7" max="7" width="19" style="4" customWidth="1"/>
    <col min="8" max="8" width="17.7109375" style="4" customWidth="1"/>
    <col min="9" max="9" width="16" style="4" customWidth="1"/>
    <col min="10" max="10" width="11.7109375" style="4" customWidth="1"/>
  </cols>
  <sheetData>
    <row r="1" spans="1:10" x14ac:dyDescent="0.2">
      <c r="B1" s="15"/>
    </row>
    <row r="2" spans="1:10" x14ac:dyDescent="0.2">
      <c r="B2" s="1"/>
      <c r="C2" s="1"/>
      <c r="D2" s="2"/>
      <c r="E2" s="5"/>
      <c r="F2" s="5"/>
      <c r="G2" s="5"/>
      <c r="H2" s="5"/>
      <c r="I2" s="5"/>
      <c r="J2" s="5"/>
    </row>
    <row r="3" spans="1:10" ht="23.25" x14ac:dyDescent="0.35">
      <c r="B3" s="18" t="s">
        <v>59</v>
      </c>
      <c r="C3" s="19"/>
      <c r="D3" s="19"/>
      <c r="E3" s="19"/>
      <c r="F3" s="19"/>
      <c r="G3" s="19"/>
      <c r="H3" s="19"/>
      <c r="I3" s="19"/>
      <c r="J3" s="19"/>
    </row>
    <row r="4" spans="1:10" x14ac:dyDescent="0.2">
      <c r="B4" s="1"/>
      <c r="C4" s="1"/>
      <c r="D4" s="2"/>
      <c r="E4" s="21" t="s">
        <v>60</v>
      </c>
      <c r="F4" s="21"/>
      <c r="G4" s="5"/>
      <c r="H4" s="5"/>
      <c r="I4" s="5"/>
      <c r="J4" s="5"/>
    </row>
    <row r="5" spans="1:10" ht="18.75" x14ac:dyDescent="0.3">
      <c r="B5" s="20"/>
      <c r="C5" s="19"/>
      <c r="D5" s="19"/>
      <c r="E5" s="19"/>
      <c r="F5" s="19"/>
      <c r="G5" s="19"/>
      <c r="H5" s="19"/>
      <c r="I5" s="19"/>
      <c r="J5" s="19"/>
    </row>
    <row r="6" spans="1:10" x14ac:dyDescent="0.2">
      <c r="J6" s="4" t="s">
        <v>61</v>
      </c>
    </row>
    <row r="7" spans="1:10" ht="28.5" customHeight="1" x14ac:dyDescent="0.2">
      <c r="A7" s="6"/>
      <c r="B7" s="7" t="s">
        <v>0</v>
      </c>
      <c r="C7" s="7" t="s">
        <v>1</v>
      </c>
      <c r="D7" s="8" t="s">
        <v>58</v>
      </c>
      <c r="E7" s="9" t="s">
        <v>2</v>
      </c>
      <c r="F7" s="9" t="s">
        <v>3</v>
      </c>
      <c r="G7" s="10" t="s">
        <v>54</v>
      </c>
      <c r="H7" s="10" t="s">
        <v>55</v>
      </c>
      <c r="I7" s="9" t="s">
        <v>56</v>
      </c>
      <c r="J7" s="9" t="s">
        <v>57</v>
      </c>
    </row>
    <row r="8" spans="1:10" ht="14.25" customHeight="1" x14ac:dyDescent="0.2">
      <c r="A8" s="11">
        <v>0</v>
      </c>
      <c r="B8" s="14" t="s">
        <v>4</v>
      </c>
      <c r="C8" s="14" t="s">
        <v>5</v>
      </c>
      <c r="D8" s="11" t="s">
        <v>6</v>
      </c>
      <c r="E8" s="12">
        <v>78000</v>
      </c>
      <c r="F8" s="12">
        <v>78000</v>
      </c>
      <c r="G8" s="12">
        <v>49265.29</v>
      </c>
      <c r="H8" s="12">
        <v>72365.17</v>
      </c>
      <c r="I8" s="12">
        <f>G8-H8</f>
        <v>-23099.879999999997</v>
      </c>
      <c r="J8" s="12">
        <f>G8/H8*100</f>
        <v>68.078731798736882</v>
      </c>
    </row>
    <row r="9" spans="1:10" ht="14.25" customHeight="1" x14ac:dyDescent="0.2">
      <c r="A9" s="11">
        <v>0</v>
      </c>
      <c r="B9" s="14" t="s">
        <v>4</v>
      </c>
      <c r="C9" s="14" t="s">
        <v>7</v>
      </c>
      <c r="D9" s="11" t="s">
        <v>8</v>
      </c>
      <c r="E9" s="12">
        <v>15500</v>
      </c>
      <c r="F9" s="12">
        <v>15500</v>
      </c>
      <c r="G9" s="12">
        <v>56865.120000000003</v>
      </c>
      <c r="H9" s="12">
        <v>15096.99</v>
      </c>
      <c r="I9" s="12">
        <f t="shared" ref="I9:I32" si="0">G9-H9</f>
        <v>41768.130000000005</v>
      </c>
      <c r="J9" s="12">
        <f t="shared" ref="J9:J32" si="1">G9/H9*100</f>
        <v>376.66528228474687</v>
      </c>
    </row>
    <row r="10" spans="1:10" ht="14.25" customHeight="1" x14ac:dyDescent="0.2">
      <c r="A10" s="11">
        <v>0</v>
      </c>
      <c r="B10" s="14" t="s">
        <v>4</v>
      </c>
      <c r="C10" s="14" t="s">
        <v>9</v>
      </c>
      <c r="D10" s="11" t="s">
        <v>10</v>
      </c>
      <c r="E10" s="12">
        <v>1250000</v>
      </c>
      <c r="F10" s="12">
        <v>1250000</v>
      </c>
      <c r="G10" s="12">
        <v>891670.63</v>
      </c>
      <c r="H10" s="12">
        <v>1313020.3400000001</v>
      </c>
      <c r="I10" s="12">
        <f t="shared" si="0"/>
        <v>-421349.71000000008</v>
      </c>
      <c r="J10" s="12">
        <f t="shared" si="1"/>
        <v>67.909887062374068</v>
      </c>
    </row>
    <row r="11" spans="1:10" ht="14.25" customHeight="1" x14ac:dyDescent="0.2">
      <c r="A11" s="11">
        <v>0</v>
      </c>
      <c r="B11" s="14" t="s">
        <v>4</v>
      </c>
      <c r="C11" s="14" t="s">
        <v>11</v>
      </c>
      <c r="D11" s="11" t="s">
        <v>12</v>
      </c>
      <c r="E11" s="12">
        <v>95000</v>
      </c>
      <c r="F11" s="12">
        <v>95000</v>
      </c>
      <c r="G11" s="12">
        <v>248477.29</v>
      </c>
      <c r="H11" s="12">
        <v>87974.99</v>
      </c>
      <c r="I11" s="12">
        <f t="shared" si="0"/>
        <v>160502.29999999999</v>
      </c>
      <c r="J11" s="12">
        <f t="shared" si="1"/>
        <v>282.4408277852603</v>
      </c>
    </row>
    <row r="12" spans="1:10" ht="14.25" customHeight="1" x14ac:dyDescent="0.2">
      <c r="A12" s="11">
        <v>0</v>
      </c>
      <c r="B12" s="14" t="s">
        <v>4</v>
      </c>
      <c r="C12" s="14" t="s">
        <v>13</v>
      </c>
      <c r="D12" s="11" t="s">
        <v>14</v>
      </c>
      <c r="E12" s="12">
        <v>2273466</v>
      </c>
      <c r="F12" s="12">
        <v>2273466</v>
      </c>
      <c r="G12" s="12">
        <v>1114484.29</v>
      </c>
      <c r="H12" s="12">
        <v>974889.72</v>
      </c>
      <c r="I12" s="12">
        <f t="shared" si="0"/>
        <v>139594.57000000007</v>
      </c>
      <c r="J12" s="12">
        <f t="shared" si="1"/>
        <v>114.3190113852057</v>
      </c>
    </row>
    <row r="13" spans="1:10" ht="14.25" customHeight="1" x14ac:dyDescent="0.2">
      <c r="A13" s="11">
        <v>0</v>
      </c>
      <c r="B13" s="14" t="s">
        <v>4</v>
      </c>
      <c r="C13" s="14" t="s">
        <v>15</v>
      </c>
      <c r="D13" s="11" t="s">
        <v>16</v>
      </c>
      <c r="E13" s="12">
        <v>2030779</v>
      </c>
      <c r="F13" s="12">
        <v>2030779</v>
      </c>
      <c r="G13" s="12">
        <v>483013.5</v>
      </c>
      <c r="H13" s="12">
        <v>1774244.2</v>
      </c>
      <c r="I13" s="12">
        <f t="shared" si="0"/>
        <v>-1291230.7</v>
      </c>
      <c r="J13" s="12">
        <f t="shared" si="1"/>
        <v>27.223620063123217</v>
      </c>
    </row>
    <row r="14" spans="1:10" ht="14.25" customHeight="1" x14ac:dyDescent="0.2">
      <c r="A14" s="11">
        <v>0</v>
      </c>
      <c r="B14" s="14" t="s">
        <v>4</v>
      </c>
      <c r="C14" s="14" t="s">
        <v>17</v>
      </c>
      <c r="D14" s="11" t="s">
        <v>18</v>
      </c>
      <c r="E14" s="12">
        <v>15200</v>
      </c>
      <c r="F14" s="12">
        <v>15200</v>
      </c>
      <c r="G14" s="12">
        <v>32146.38</v>
      </c>
      <c r="H14" s="12">
        <v>17433</v>
      </c>
      <c r="I14" s="12">
        <f t="shared" si="0"/>
        <v>14713.380000000001</v>
      </c>
      <c r="J14" s="12">
        <f t="shared" si="1"/>
        <v>184.39958699019104</v>
      </c>
    </row>
    <row r="15" spans="1:10" ht="14.25" customHeight="1" x14ac:dyDescent="0.2">
      <c r="A15" s="11">
        <v>0</v>
      </c>
      <c r="B15" s="14" t="s">
        <v>4</v>
      </c>
      <c r="C15" s="14" t="s">
        <v>19</v>
      </c>
      <c r="D15" s="11" t="s">
        <v>20</v>
      </c>
      <c r="E15" s="12">
        <v>105000</v>
      </c>
      <c r="F15" s="12">
        <v>105000</v>
      </c>
      <c r="G15" s="12">
        <v>24623.7</v>
      </c>
      <c r="H15" s="12">
        <v>19175.400000000001</v>
      </c>
      <c r="I15" s="12">
        <f t="shared" si="0"/>
        <v>5448.2999999999993</v>
      </c>
      <c r="J15" s="12">
        <f t="shared" si="1"/>
        <v>128.41296661347349</v>
      </c>
    </row>
    <row r="16" spans="1:10" ht="14.25" customHeight="1" x14ac:dyDescent="0.2">
      <c r="A16" s="11">
        <v>0</v>
      </c>
      <c r="B16" s="14" t="s">
        <v>4</v>
      </c>
      <c r="C16" s="14" t="s">
        <v>21</v>
      </c>
      <c r="D16" s="11" t="s">
        <v>22</v>
      </c>
      <c r="E16" s="12">
        <v>0</v>
      </c>
      <c r="F16" s="12">
        <v>0</v>
      </c>
      <c r="G16" s="12">
        <v>13445319.17</v>
      </c>
      <c r="H16" s="12">
        <v>8248611.8399999999</v>
      </c>
      <c r="I16" s="12">
        <f t="shared" si="0"/>
        <v>5196707.33</v>
      </c>
      <c r="J16" s="12">
        <f t="shared" si="1"/>
        <v>163.00099254033998</v>
      </c>
    </row>
    <row r="17" spans="1:10" ht="14.25" customHeight="1" x14ac:dyDescent="0.2">
      <c r="A17" s="11">
        <v>0</v>
      </c>
      <c r="B17" s="14" t="s">
        <v>4</v>
      </c>
      <c r="C17" s="14" t="s">
        <v>23</v>
      </c>
      <c r="D17" s="11" t="s">
        <v>24</v>
      </c>
      <c r="E17" s="12">
        <v>0</v>
      </c>
      <c r="F17" s="12">
        <v>0</v>
      </c>
      <c r="G17" s="12">
        <v>5652805.3200000003</v>
      </c>
      <c r="H17" s="12">
        <v>6397174.8899999997</v>
      </c>
      <c r="I17" s="12">
        <f t="shared" si="0"/>
        <v>-744369.56999999937</v>
      </c>
      <c r="J17" s="12">
        <f t="shared" si="1"/>
        <v>88.364089104964279</v>
      </c>
    </row>
    <row r="18" spans="1:10" ht="14.25" customHeight="1" x14ac:dyDescent="0.2">
      <c r="A18" s="11">
        <v>0</v>
      </c>
      <c r="B18" s="14" t="s">
        <v>4</v>
      </c>
      <c r="C18" s="14" t="s">
        <v>25</v>
      </c>
      <c r="D18" s="11" t="s">
        <v>26</v>
      </c>
      <c r="E18" s="12">
        <v>200000</v>
      </c>
      <c r="F18" s="12">
        <v>440000</v>
      </c>
      <c r="G18" s="12">
        <v>446186.98</v>
      </c>
      <c r="H18" s="12">
        <v>569297</v>
      </c>
      <c r="I18" s="12">
        <f t="shared" si="0"/>
        <v>-123110.02000000002</v>
      </c>
      <c r="J18" s="12">
        <f t="shared" si="1"/>
        <v>78.375080142702316</v>
      </c>
    </row>
    <row r="19" spans="1:10" ht="14.25" customHeight="1" x14ac:dyDescent="0.2">
      <c r="A19" s="11">
        <v>0</v>
      </c>
      <c r="B19" s="14" t="s">
        <v>4</v>
      </c>
      <c r="C19" s="14" t="s">
        <v>27</v>
      </c>
      <c r="D19" s="11" t="s">
        <v>28</v>
      </c>
      <c r="E19" s="12">
        <v>12400</v>
      </c>
      <c r="F19" s="12">
        <v>12400</v>
      </c>
      <c r="G19" s="12">
        <v>0</v>
      </c>
      <c r="H19" s="12">
        <v>77600</v>
      </c>
      <c r="I19" s="12">
        <f t="shared" si="0"/>
        <v>-77600</v>
      </c>
      <c r="J19" s="12">
        <f t="shared" si="1"/>
        <v>0</v>
      </c>
    </row>
    <row r="20" spans="1:10" ht="14.25" customHeight="1" x14ac:dyDescent="0.2">
      <c r="A20" s="11">
        <v>0</v>
      </c>
      <c r="B20" s="14" t="s">
        <v>4</v>
      </c>
      <c r="C20" s="14" t="s">
        <v>29</v>
      </c>
      <c r="D20" s="11" t="s">
        <v>30</v>
      </c>
      <c r="E20" s="12">
        <v>766800</v>
      </c>
      <c r="F20" s="12">
        <v>2050800</v>
      </c>
      <c r="G20" s="12">
        <v>3112127.71</v>
      </c>
      <c r="H20" s="12">
        <v>7884814.9299999997</v>
      </c>
      <c r="I20" s="12">
        <f t="shared" si="0"/>
        <v>-4772687.22</v>
      </c>
      <c r="J20" s="12">
        <f t="shared" si="1"/>
        <v>39.469889117613057</v>
      </c>
    </row>
    <row r="21" spans="1:10" ht="14.25" customHeight="1" x14ac:dyDescent="0.2">
      <c r="A21" s="11">
        <v>0</v>
      </c>
      <c r="B21" s="14" t="s">
        <v>4</v>
      </c>
      <c r="C21" s="14" t="s">
        <v>31</v>
      </c>
      <c r="D21" s="11" t="s">
        <v>32</v>
      </c>
      <c r="E21" s="12">
        <v>0</v>
      </c>
      <c r="F21" s="12">
        <v>1092400</v>
      </c>
      <c r="G21" s="12">
        <v>1092400</v>
      </c>
      <c r="H21" s="12">
        <v>0</v>
      </c>
      <c r="I21" s="12">
        <f t="shared" si="0"/>
        <v>1092400</v>
      </c>
      <c r="J21" s="12"/>
    </row>
    <row r="22" spans="1:10" ht="14.25" customHeight="1" x14ac:dyDescent="0.2">
      <c r="A22" s="11">
        <v>0</v>
      </c>
      <c r="B22" s="14" t="s">
        <v>4</v>
      </c>
      <c r="C22" s="14" t="s">
        <v>33</v>
      </c>
      <c r="D22" s="11" t="s">
        <v>34</v>
      </c>
      <c r="E22" s="12">
        <v>0</v>
      </c>
      <c r="F22" s="12">
        <v>0</v>
      </c>
      <c r="G22" s="12">
        <v>0</v>
      </c>
      <c r="H22" s="12">
        <v>5356510</v>
      </c>
      <c r="I22" s="12">
        <f t="shared" si="0"/>
        <v>-5356510</v>
      </c>
      <c r="J22" s="12">
        <f t="shared" si="1"/>
        <v>0</v>
      </c>
    </row>
    <row r="23" spans="1:10" ht="14.25" customHeight="1" x14ac:dyDescent="0.2">
      <c r="A23" s="11">
        <v>0</v>
      </c>
      <c r="B23" s="14" t="s">
        <v>4</v>
      </c>
      <c r="C23" s="14" t="s">
        <v>35</v>
      </c>
      <c r="D23" s="11" t="s">
        <v>36</v>
      </c>
      <c r="E23" s="12">
        <v>0</v>
      </c>
      <c r="F23" s="12">
        <v>132800</v>
      </c>
      <c r="G23" s="12">
        <v>99600</v>
      </c>
      <c r="H23" s="12">
        <v>0</v>
      </c>
      <c r="I23" s="12">
        <f t="shared" si="0"/>
        <v>99600</v>
      </c>
      <c r="J23" s="12"/>
    </row>
    <row r="24" spans="1:10" ht="14.25" customHeight="1" x14ac:dyDescent="0.2">
      <c r="A24" s="11">
        <v>0</v>
      </c>
      <c r="B24" s="14" t="s">
        <v>4</v>
      </c>
      <c r="C24" s="14" t="s">
        <v>37</v>
      </c>
      <c r="D24" s="11" t="s">
        <v>38</v>
      </c>
      <c r="E24" s="12">
        <v>0</v>
      </c>
      <c r="F24" s="12">
        <v>714600</v>
      </c>
      <c r="G24" s="12">
        <v>714600</v>
      </c>
      <c r="H24" s="12">
        <v>0</v>
      </c>
      <c r="I24" s="12">
        <f t="shared" si="0"/>
        <v>714600</v>
      </c>
      <c r="J24" s="12"/>
    </row>
    <row r="25" spans="1:10" ht="14.25" customHeight="1" x14ac:dyDescent="0.2">
      <c r="A25" s="11">
        <v>0</v>
      </c>
      <c r="B25" s="14" t="s">
        <v>4</v>
      </c>
      <c r="C25" s="14" t="s">
        <v>39</v>
      </c>
      <c r="D25" s="11" t="s">
        <v>40</v>
      </c>
      <c r="E25" s="12">
        <v>0</v>
      </c>
      <c r="F25" s="12">
        <v>0</v>
      </c>
      <c r="G25" s="12">
        <v>0</v>
      </c>
      <c r="H25" s="12">
        <v>0</v>
      </c>
      <c r="I25" s="12">
        <f t="shared" si="0"/>
        <v>0</v>
      </c>
      <c r="J25" s="12"/>
    </row>
    <row r="26" spans="1:10" ht="14.25" customHeight="1" x14ac:dyDescent="0.2">
      <c r="A26" s="11">
        <v>0</v>
      </c>
      <c r="B26" s="14" t="s">
        <v>4</v>
      </c>
      <c r="C26" s="14" t="s">
        <v>41</v>
      </c>
      <c r="D26" s="11" t="s">
        <v>42</v>
      </c>
      <c r="E26" s="12">
        <v>0</v>
      </c>
      <c r="F26" s="12">
        <v>0</v>
      </c>
      <c r="G26" s="12">
        <v>0</v>
      </c>
      <c r="H26" s="12">
        <v>1548765</v>
      </c>
      <c r="I26" s="12">
        <f t="shared" si="0"/>
        <v>-1548765</v>
      </c>
      <c r="J26" s="12">
        <f t="shared" si="1"/>
        <v>0</v>
      </c>
    </row>
    <row r="27" spans="1:10" ht="14.25" customHeight="1" x14ac:dyDescent="0.2">
      <c r="A27" s="11">
        <v>0</v>
      </c>
      <c r="B27" s="14" t="s">
        <v>4</v>
      </c>
      <c r="C27" s="14" t="s">
        <v>43</v>
      </c>
      <c r="D27" s="11" t="s">
        <v>44</v>
      </c>
      <c r="E27" s="12">
        <v>0</v>
      </c>
      <c r="F27" s="12">
        <v>0</v>
      </c>
      <c r="G27" s="12">
        <v>0</v>
      </c>
      <c r="H27" s="12">
        <v>0</v>
      </c>
      <c r="I27" s="12">
        <f t="shared" si="0"/>
        <v>0</v>
      </c>
      <c r="J27" s="12"/>
    </row>
    <row r="28" spans="1:10" ht="14.25" customHeight="1" x14ac:dyDescent="0.2">
      <c r="A28" s="11">
        <v>0</v>
      </c>
      <c r="B28" s="14" t="s">
        <v>4</v>
      </c>
      <c r="C28" s="14" t="s">
        <v>45</v>
      </c>
      <c r="D28" s="11" t="s">
        <v>46</v>
      </c>
      <c r="E28" s="12">
        <v>0</v>
      </c>
      <c r="F28" s="12">
        <v>0</v>
      </c>
      <c r="G28" s="12">
        <v>0</v>
      </c>
      <c r="H28" s="12">
        <v>145595</v>
      </c>
      <c r="I28" s="12">
        <f t="shared" si="0"/>
        <v>-145595</v>
      </c>
      <c r="J28" s="12">
        <f t="shared" si="1"/>
        <v>0</v>
      </c>
    </row>
    <row r="29" spans="1:10" ht="14.25" customHeight="1" x14ac:dyDescent="0.2">
      <c r="A29" s="11">
        <v>0</v>
      </c>
      <c r="B29" s="14" t="s">
        <v>4</v>
      </c>
      <c r="C29" s="14" t="s">
        <v>47</v>
      </c>
      <c r="D29" s="11" t="s">
        <v>48</v>
      </c>
      <c r="E29" s="12">
        <v>0</v>
      </c>
      <c r="F29" s="12">
        <v>0</v>
      </c>
      <c r="G29" s="12">
        <v>0</v>
      </c>
      <c r="H29" s="12">
        <v>0</v>
      </c>
      <c r="I29" s="12">
        <f t="shared" si="0"/>
        <v>0</v>
      </c>
      <c r="J29" s="12"/>
    </row>
    <row r="30" spans="1:10" ht="14.25" customHeight="1" x14ac:dyDescent="0.2">
      <c r="A30" s="11">
        <v>0</v>
      </c>
      <c r="B30" s="14" t="s">
        <v>4</v>
      </c>
      <c r="C30" s="14" t="s">
        <v>49</v>
      </c>
      <c r="D30" s="11" t="s">
        <v>50</v>
      </c>
      <c r="E30" s="12">
        <v>10000</v>
      </c>
      <c r="F30" s="12">
        <v>10000</v>
      </c>
      <c r="G30" s="12">
        <v>5660</v>
      </c>
      <c r="H30" s="12">
        <v>10900</v>
      </c>
      <c r="I30" s="12">
        <f t="shared" si="0"/>
        <v>-5240</v>
      </c>
      <c r="J30" s="12">
        <f t="shared" si="1"/>
        <v>51.926605504587151</v>
      </c>
    </row>
    <row r="31" spans="1:10" ht="14.25" customHeight="1" x14ac:dyDescent="0.2">
      <c r="A31" s="11">
        <v>1</v>
      </c>
      <c r="B31" s="7"/>
      <c r="C31" s="7" t="s">
        <v>51</v>
      </c>
      <c r="D31" s="16" t="s">
        <v>52</v>
      </c>
      <c r="E31" s="17">
        <v>6852145</v>
      </c>
      <c r="F31" s="17">
        <v>8376145</v>
      </c>
      <c r="G31" s="17">
        <v>25562645.380000003</v>
      </c>
      <c r="H31" s="17">
        <v>27462598.469999999</v>
      </c>
      <c r="I31" s="17">
        <f t="shared" si="0"/>
        <v>-1899953.0899999961</v>
      </c>
      <c r="J31" s="17">
        <f t="shared" si="1"/>
        <v>93.081670359505509</v>
      </c>
    </row>
    <row r="32" spans="1:10" ht="14.25" customHeight="1" x14ac:dyDescent="0.2">
      <c r="A32" s="11">
        <v>1</v>
      </c>
      <c r="B32" s="7"/>
      <c r="C32" s="7" t="s">
        <v>51</v>
      </c>
      <c r="D32" s="16" t="s">
        <v>53</v>
      </c>
      <c r="E32" s="17">
        <v>6852145</v>
      </c>
      <c r="F32" s="17">
        <v>10315945</v>
      </c>
      <c r="G32" s="17">
        <v>27469245.380000003</v>
      </c>
      <c r="H32" s="17">
        <v>34513468.469999999</v>
      </c>
      <c r="I32" s="17">
        <f t="shared" si="0"/>
        <v>-7044223.0899999961</v>
      </c>
      <c r="J32" s="17">
        <f t="shared" si="1"/>
        <v>79.589929954090195</v>
      </c>
    </row>
  </sheetData>
  <mergeCells count="3">
    <mergeCell ref="B3:J3"/>
    <mergeCell ref="B5:J5"/>
    <mergeCell ref="E4:F4"/>
  </mergeCells>
  <pageMargins left="0.32" right="0.33" top="0.39370078740157499" bottom="0.39370078740157499" header="0" footer="0"/>
  <pageSetup paperSize="9" scale="90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cp:lastPrinted>2025-12-10T12:02:14Z</cp:lastPrinted>
  <dcterms:created xsi:type="dcterms:W3CDTF">2025-12-05T09:12:43Z</dcterms:created>
  <dcterms:modified xsi:type="dcterms:W3CDTF">2025-12-10T12:03:50Z</dcterms:modified>
</cp:coreProperties>
</file>